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136" yWindow="108" windowWidth="23256" windowHeight="12780" tabRatio="786" activeTab="0"/>
  </bookViews>
  <sheets>
    <sheet name="PKALMENE" sheetId="1" r:id="rId1"/>
  </sheets>
  <definedNames/>
  <calcPr fullCalcOnLoad="1"/>
</workbook>
</file>

<file path=xl/sharedStrings.xml><?xml version="1.0" encoding="utf-8"?>
<sst xmlns="http://schemas.openxmlformats.org/spreadsheetml/2006/main" count="63" uniqueCount="36">
  <si>
    <t>АКТ УЧЕТА ПЕРЕТОКА ЭЛЕКТРОЭНЕРГИИ</t>
  </si>
  <si>
    <t>Субъект ОРЭ:</t>
  </si>
  <si>
    <t>Расчетный период:</t>
  </si>
  <si>
    <t xml:space="preserve">Группа точек поставки: </t>
  </si>
  <si>
    <t>Отчетный час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</si>
  <si>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</si>
  <si>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</si>
  <si>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</si>
  <si>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</si>
  <si>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</si>
  <si>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</si>
  <si>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</si>
  <si>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</si>
  <si>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</si>
  <si>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</si>
  <si>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</si>
  <si>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</si>
  <si>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</si>
  <si>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</si>
  <si>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</si>
  <si>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</si>
  <si>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</si>
  <si>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</si>
  <si>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</si>
  <si>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</si>
  <si>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</si>
  <si>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</si>
  <si>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</si>
  <si>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</si>
  <si>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 за день</t>
  </si>
  <si>
    <t>Итого за месяц:</t>
  </si>
  <si>
    <t>кВт*ч</t>
  </si>
  <si>
    <t xml:space="preserve">Сальдо, кВт*ч </t>
  </si>
  <si>
    <t>ПАО "Россети Юг"</t>
  </si>
  <si>
    <t>Сальдо-переток Республика Калмыкия (PKALMENE)</t>
  </si>
  <si>
    <t>Июль 2023 г.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</si>
</sst>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[$-419]mmmm\ yyyy;@"/>
    <numFmt numFmtId="186" formatCode="dd/mm/yy;@"/>
    <numFmt numFmtId="187" formatCode="mmm/yyyy"/>
    <numFmt numFmtId="188" formatCode="[$-FC19]d\ mmmm\ yyyy\ &quot;г.&quot;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54">
    <font>
      <sz val="10"/>
      <name val="Arial Cyr"/>
      <family val="0"/>
    </font>
    <font>
      <sz val="10"/>
      <name val="Arial"/>
      <family val="2"/>
    </font>
    <font>
      <b/>
      <i/>
      <sz val="12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b/>
      <i/>
      <sz val="11"/>
      <name val="Arial Cyr"/>
      <family val="0"/>
    </font>
    <font>
      <sz val="10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 locked="0"/>
    </xf>
    <xf numFmtId="0" fontId="13" fillId="0" borderId="1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3" fillId="0" borderId="0">
      <alignment/>
      <protection locked="0"/>
    </xf>
    <xf numFmtId="0" fontId="14" fillId="0" borderId="0">
      <alignment/>
      <protection locked="0"/>
    </xf>
    <xf numFmtId="0" fontId="14" fillId="0" borderId="0">
      <alignment/>
      <protection locked="0"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2" applyNumberFormat="0" applyAlignment="0" applyProtection="0"/>
    <xf numFmtId="0" fontId="39" fillId="26" borderId="3" applyNumberFormat="0" applyAlignment="0" applyProtection="0"/>
    <xf numFmtId="0" fontId="40" fillId="26" borderId="2" applyNumberFormat="0" applyAlignment="0" applyProtection="0"/>
    <xf numFmtId="0" fontId="1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>
      <alignment/>
      <protection/>
    </xf>
    <xf numFmtId="0" fontId="1" fillId="0" borderId="0">
      <alignment/>
      <protection/>
    </xf>
    <xf numFmtId="0" fontId="16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61" applyFont="1" applyAlignment="1" applyProtection="1">
      <alignment horizontal="center"/>
      <protection locked="0"/>
    </xf>
    <xf numFmtId="0" fontId="1" fillId="0" borderId="0" xfId="61" applyAlignment="1">
      <alignment horizontal="center"/>
      <protection/>
    </xf>
    <xf numFmtId="0" fontId="0" fillId="0" borderId="0" xfId="61" applyFont="1" applyAlignment="1" applyProtection="1">
      <alignment horizontal="left"/>
      <protection locked="0"/>
    </xf>
    <xf numFmtId="0" fontId="1" fillId="0" borderId="0" xfId="61" applyAlignment="1" applyProtection="1">
      <alignment horizontal="left"/>
      <protection locked="0"/>
    </xf>
    <xf numFmtId="0" fontId="1" fillId="0" borderId="0" xfId="61" applyAlignment="1" applyProtection="1">
      <alignment horizontal="center"/>
      <protection locked="0"/>
    </xf>
    <xf numFmtId="0" fontId="0" fillId="0" borderId="0" xfId="61" applyFont="1" applyAlignment="1" applyProtection="1">
      <alignment horizontal="left" vertical="top"/>
      <protection locked="0"/>
    </xf>
    <xf numFmtId="0" fontId="0" fillId="0" borderId="0" xfId="61" applyFont="1" applyAlignment="1" applyProtection="1">
      <alignment horizontal="center" vertical="top"/>
      <protection locked="0"/>
    </xf>
    <xf numFmtId="0" fontId="0" fillId="0" borderId="0" xfId="61" applyFont="1" applyBorder="1" applyAlignment="1" applyProtection="1">
      <alignment horizontal="center" vertical="top" wrapText="1"/>
      <protection locked="0"/>
    </xf>
    <xf numFmtId="0" fontId="3" fillId="0" borderId="0" xfId="61" applyFont="1" applyAlignment="1" applyProtection="1">
      <alignment horizontal="center" vertical="top"/>
      <protection locked="0"/>
    </xf>
    <xf numFmtId="1" fontId="1" fillId="0" borderId="11" xfId="61" applyNumberFormat="1" applyBorder="1" applyAlignment="1" applyProtection="1">
      <alignment horizontal="center"/>
      <protection hidden="1"/>
    </xf>
    <xf numFmtId="1" fontId="1" fillId="0" borderId="12" xfId="61" applyNumberFormat="1" applyBorder="1" applyAlignment="1" applyProtection="1">
      <alignment horizontal="center"/>
      <protection hidden="1"/>
    </xf>
    <xf numFmtId="1" fontId="1" fillId="0" borderId="13" xfId="61" applyNumberFormat="1" applyBorder="1" applyAlignment="1" applyProtection="1">
      <alignment horizontal="center"/>
      <protection hidden="1"/>
    </xf>
    <xf numFmtId="1" fontId="1" fillId="0" borderId="14" xfId="61" applyNumberFormat="1" applyBorder="1" applyAlignment="1" applyProtection="1">
      <alignment horizontal="center"/>
      <protection hidden="1"/>
    </xf>
    <xf numFmtId="1" fontId="1" fillId="0" borderId="15" xfId="61" applyNumberFormat="1" applyBorder="1" applyAlignment="1" applyProtection="1">
      <alignment horizontal="center"/>
      <protection hidden="1"/>
    </xf>
    <xf numFmtId="1" fontId="1" fillId="0" borderId="16" xfId="61" applyNumberFormat="1" applyBorder="1" applyAlignment="1" applyProtection="1">
      <alignment horizontal="center"/>
      <protection hidden="1"/>
    </xf>
    <xf numFmtId="1" fontId="1" fillId="0" borderId="17" xfId="61" applyNumberFormat="1" applyBorder="1" applyAlignment="1" applyProtection="1">
      <alignment horizontal="center"/>
      <protection hidden="1"/>
    </xf>
    <xf numFmtId="1" fontId="1" fillId="0" borderId="18" xfId="61" applyNumberFormat="1" applyBorder="1" applyAlignment="1" applyProtection="1">
      <alignment horizontal="center"/>
      <protection hidden="1"/>
    </xf>
    <xf numFmtId="0" fontId="1" fillId="0" borderId="0" xfId="61" applyBorder="1" applyAlignment="1" applyProtection="1">
      <alignment horizontal="center"/>
      <protection locked="0"/>
    </xf>
    <xf numFmtId="0" fontId="1" fillId="0" borderId="0" xfId="61" applyBorder="1" applyAlignment="1">
      <alignment horizontal="center"/>
      <protection/>
    </xf>
    <xf numFmtId="20" fontId="5" fillId="0" borderId="0" xfId="61" applyNumberFormat="1" applyFont="1" applyFill="1" applyBorder="1" applyAlignment="1" applyProtection="1">
      <alignment horizontal="left"/>
      <protection locked="0"/>
    </xf>
    <xf numFmtId="0" fontId="5" fillId="0" borderId="0" xfId="61" applyFont="1" applyAlignment="1" applyProtection="1">
      <alignment horizontal="center"/>
      <protection locked="0"/>
    </xf>
    <xf numFmtId="0" fontId="7" fillId="0" borderId="0" xfId="61" applyFont="1" applyAlignment="1" applyProtection="1">
      <alignment horizontal="left"/>
      <protection locked="0"/>
    </xf>
    <xf numFmtId="0" fontId="8" fillId="0" borderId="0" xfId="61" applyFont="1" applyAlignment="1" applyProtection="1">
      <alignment horizontal="left"/>
      <protection locked="0"/>
    </xf>
    <xf numFmtId="0" fontId="7" fillId="0" borderId="0" xfId="61" applyFont="1" applyAlignment="1" applyProtection="1">
      <alignment horizontal="center"/>
      <protection locked="0"/>
    </xf>
    <xf numFmtId="0" fontId="8" fillId="0" borderId="0" xfId="61" applyFont="1" applyAlignment="1" applyProtection="1">
      <alignment horizontal="center"/>
      <protection locked="0"/>
    </xf>
    <xf numFmtId="0" fontId="3" fillId="0" borderId="0" xfId="61" applyFont="1" applyAlignment="1" applyProtection="1">
      <alignment horizontal="left"/>
      <protection locked="0"/>
    </xf>
    <xf numFmtId="0" fontId="1" fillId="0" borderId="0" xfId="61" applyFont="1" applyAlignment="1" applyProtection="1">
      <alignment horizontal="left"/>
      <protection locked="0"/>
    </xf>
    <xf numFmtId="0" fontId="1" fillId="0" borderId="0" xfId="61" applyFont="1" applyAlignment="1">
      <alignment horizontal="left"/>
      <protection/>
    </xf>
    <xf numFmtId="3" fontId="0" fillId="0" borderId="19" xfId="61" applyNumberFormat="1" applyFont="1" applyBorder="1" applyAlignment="1" applyProtection="1">
      <alignment horizontal="center"/>
      <protection locked="0"/>
    </xf>
    <xf numFmtId="3" fontId="0" fillId="0" borderId="20" xfId="61" applyNumberFormat="1" applyFont="1" applyBorder="1" applyAlignment="1" applyProtection="1">
      <alignment horizontal="center"/>
      <protection locked="0"/>
    </xf>
    <xf numFmtId="1" fontId="1" fillId="0" borderId="21" xfId="61" applyNumberFormat="1" applyBorder="1" applyAlignment="1" applyProtection="1">
      <alignment horizontal="center"/>
      <protection hidden="1"/>
    </xf>
    <xf numFmtId="1" fontId="1" fillId="0" borderId="22" xfId="61" applyNumberFormat="1" applyBorder="1" applyAlignment="1" applyProtection="1">
      <alignment horizontal="center"/>
      <protection hidden="1"/>
    </xf>
    <xf numFmtId="0" fontId="1" fillId="0" borderId="0" xfId="61" applyFill="1" applyAlignment="1">
      <alignment horizontal="center"/>
      <protection/>
    </xf>
    <xf numFmtId="1" fontId="1" fillId="0" borderId="23" xfId="61" applyNumberFormat="1" applyBorder="1" applyAlignment="1" applyProtection="1">
      <alignment horizontal="center"/>
      <protection hidden="1"/>
    </xf>
    <xf numFmtId="0" fontId="11" fillId="0" borderId="0" xfId="61" applyFont="1" applyAlignment="1" applyProtection="1">
      <alignment horizontal="left"/>
      <protection locked="0"/>
    </xf>
    <xf numFmtId="3" fontId="12" fillId="0" borderId="0" xfId="61" applyNumberFormat="1" applyFont="1" applyAlignment="1" applyProtection="1">
      <alignment horizontal="right"/>
      <protection locked="0"/>
    </xf>
    <xf numFmtId="1" fontId="1" fillId="0" borderId="24" xfId="61" applyNumberFormat="1" applyBorder="1" applyAlignment="1" applyProtection="1">
      <alignment horizontal="center"/>
      <protection hidden="1"/>
    </xf>
    <xf numFmtId="1" fontId="1" fillId="0" borderId="25" xfId="61" applyNumberFormat="1" applyBorder="1" applyAlignment="1" applyProtection="1">
      <alignment horizontal="center"/>
      <protection hidden="1"/>
    </xf>
    <xf numFmtId="1" fontId="1" fillId="0" borderId="26" xfId="61" applyNumberFormat="1" applyBorder="1" applyAlignment="1" applyProtection="1">
      <alignment horizontal="center"/>
      <protection hidden="1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20" fontId="1" fillId="0" borderId="27" xfId="61" applyNumberFormat="1" applyBorder="1" applyAlignment="1" applyProtection="1">
      <alignment horizontal="center"/>
      <protection locked="0"/>
    </xf>
    <xf numFmtId="20" fontId="1" fillId="0" borderId="28" xfId="61" applyNumberFormat="1" applyBorder="1" applyAlignment="1" applyProtection="1">
      <alignment horizontal="center"/>
      <protection locked="0"/>
    </xf>
    <xf numFmtId="20" fontId="1" fillId="0" borderId="29" xfId="61" applyNumberFormat="1" applyBorder="1" applyAlignment="1" applyProtection="1">
      <alignment horizontal="center"/>
      <protection locked="0"/>
    </xf>
    <xf numFmtId="20" fontId="5" fillId="0" borderId="30" xfId="61" applyNumberFormat="1" applyFont="1" applyBorder="1" applyAlignment="1" applyProtection="1">
      <alignment horizontal="center"/>
      <protection locked="0"/>
    </xf>
    <xf numFmtId="1" fontId="1" fillId="0" borderId="31" xfId="61" applyNumberFormat="1" applyBorder="1" applyAlignment="1" applyProtection="1">
      <alignment horizontal="center"/>
      <protection hidden="1"/>
    </xf>
    <xf numFmtId="1" fontId="1" fillId="0" borderId="32" xfId="61" applyNumberFormat="1" applyBorder="1" applyAlignment="1" applyProtection="1">
      <alignment horizontal="center"/>
      <protection hidden="1"/>
    </xf>
    <xf numFmtId="20" fontId="4" fillId="0" borderId="30" xfId="61" applyNumberFormat="1" applyFont="1" applyBorder="1" applyAlignment="1" applyProtection="1">
      <alignment horizontal="center"/>
      <protection locked="0"/>
    </xf>
    <xf numFmtId="3" fontId="0" fillId="0" borderId="33" xfId="61" applyNumberFormat="1" applyFont="1" applyBorder="1" applyAlignment="1" applyProtection="1">
      <alignment horizontal="center"/>
      <protection locked="0"/>
    </xf>
    <xf numFmtId="186" fontId="10" fillId="0" borderId="34" xfId="0" applyNumberFormat="1" applyFont="1" applyBorder="1" applyAlignment="1">
      <alignment horizontal="center"/>
    </xf>
    <xf numFmtId="186" fontId="10" fillId="0" borderId="35" xfId="0" applyNumberFormat="1" applyFont="1" applyBorder="1" applyAlignment="1">
      <alignment horizontal="center"/>
    </xf>
    <xf numFmtId="186" fontId="10" fillId="0" borderId="36" xfId="0" applyNumberFormat="1" applyFont="1" applyBorder="1" applyAlignment="1">
      <alignment horizontal="center"/>
    </xf>
    <xf numFmtId="186" fontId="10" fillId="0" borderId="37" xfId="0" applyNumberFormat="1" applyFont="1" applyBorder="1" applyAlignment="1">
      <alignment horizontal="center"/>
    </xf>
    <xf numFmtId="1" fontId="1" fillId="0" borderId="38" xfId="61" applyNumberFormat="1" applyBorder="1" applyAlignment="1" applyProtection="1">
      <alignment horizontal="center"/>
      <protection hidden="1"/>
    </xf>
    <xf numFmtId="1" fontId="1" fillId="0" borderId="39" xfId="61" applyNumberFormat="1" applyBorder="1" applyAlignment="1" applyProtection="1">
      <alignment horizontal="center"/>
      <protection hidden="1"/>
    </xf>
    <xf numFmtId="1" fontId="1" fillId="0" borderId="40" xfId="61" applyNumberFormat="1" applyBorder="1" applyAlignment="1" applyProtection="1">
      <alignment horizontal="center"/>
      <protection hidden="1"/>
    </xf>
    <xf numFmtId="3" fontId="1" fillId="0" borderId="0" xfId="61" applyNumberFormat="1" applyAlignment="1" applyProtection="1">
      <alignment horizontal="center"/>
      <protection locked="0"/>
    </xf>
    <xf numFmtId="3" fontId="0" fillId="0" borderId="41" xfId="61" applyNumberFormat="1" applyFont="1" applyBorder="1" applyAlignment="1" applyProtection="1">
      <alignment horizontal="center"/>
      <protection locked="0"/>
    </xf>
    <xf numFmtId="186" fontId="10" fillId="0" borderId="19" xfId="0" applyNumberFormat="1" applyFont="1" applyBorder="1" applyAlignment="1">
      <alignment horizontal="center"/>
    </xf>
    <xf numFmtId="186" fontId="10" fillId="0" borderId="33" xfId="0" applyNumberFormat="1" applyFont="1" applyBorder="1" applyAlignment="1">
      <alignment horizontal="center"/>
    </xf>
    <xf numFmtId="186" fontId="10" fillId="0" borderId="42" xfId="0" applyNumberFormat="1" applyFont="1" applyBorder="1" applyAlignment="1">
      <alignment horizontal="center"/>
    </xf>
    <xf numFmtId="186" fontId="10" fillId="0" borderId="20" xfId="0" applyNumberFormat="1" applyFont="1" applyBorder="1" applyAlignment="1">
      <alignment horizontal="center"/>
    </xf>
    <xf numFmtId="3" fontId="9" fillId="0" borderId="0" xfId="61" applyNumberFormat="1" applyFont="1" applyAlignment="1" applyProtection="1">
      <alignment horizontal="right"/>
      <protection locked="0"/>
    </xf>
    <xf numFmtId="0" fontId="9" fillId="0" borderId="0" xfId="61" applyFont="1" applyAlignment="1" applyProtection="1">
      <alignment horizontal="right"/>
      <protection locked="0"/>
    </xf>
    <xf numFmtId="0" fontId="1" fillId="0" borderId="27" xfId="61" applyBorder="1" applyAlignment="1" applyProtection="1">
      <alignment horizontal="center" vertical="center"/>
      <protection locked="0"/>
    </xf>
    <xf numFmtId="0" fontId="1" fillId="0" borderId="29" xfId="61" applyBorder="1" applyAlignment="1" applyProtection="1">
      <alignment horizontal="center" vertical="center"/>
      <protection locked="0"/>
    </xf>
    <xf numFmtId="0" fontId="2" fillId="0" borderId="0" xfId="61" applyFont="1" applyAlignment="1" applyProtection="1">
      <alignment horizontal="center"/>
      <protection locked="0"/>
    </xf>
    <xf numFmtId="185" fontId="17" fillId="0" borderId="0" xfId="61" applyNumberFormat="1" applyFont="1" applyAlignment="1" applyProtection="1">
      <alignment horizontal="left"/>
      <protection locked="0"/>
    </xf>
    <xf numFmtId="0" fontId="3" fillId="0" borderId="0" xfId="61" applyFont="1" applyBorder="1" applyAlignment="1" applyProtection="1">
      <alignment horizontal="left" vertical="top" wrapText="1"/>
      <protection locked="0"/>
    </xf>
    <xf numFmtId="0" fontId="10" fillId="0" borderId="43" xfId="0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41" xfId="0" applyFont="1" applyBorder="1" applyAlignment="1">
      <alignment horizontal="center"/>
    </xf>
  </cellXfs>
  <cellStyles count="58">
    <cellStyle name="Normal" xfId="0"/>
    <cellStyle name="" xfId="15"/>
    <cellStyle name="" xfId="16"/>
    <cellStyle name="" xfId="17"/>
    <cellStyle name="" xfId="18"/>
    <cellStyle name="" xfId="19"/>
    <cellStyle name="1" xfId="20"/>
    <cellStyle name="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_ИЮЛЬ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2"/>
  <sheetViews>
    <sheetView tabSelected="1" zoomScalePageLayoutView="0" workbookViewId="0" topLeftCell="A1">
      <selection activeCell="S45" sqref="S45"/>
    </sheetView>
  </sheetViews>
  <sheetFormatPr defaultColWidth="9.125" defaultRowHeight="12.75"/>
  <cols>
    <col min="1" max="1" width="20.875" style="2" customWidth="1"/>
    <col min="2" max="3" width="10.375" style="2" customWidth="1"/>
    <col min="4" max="4" width="9.375" style="2" customWidth="1"/>
    <col min="5" max="5" width="9.875" style="2" customWidth="1"/>
    <col min="6" max="6" width="9.50390625" style="2" customWidth="1"/>
    <col min="7" max="11" width="9.375" style="2" customWidth="1"/>
    <col min="12" max="16384" width="9.125" style="2" customWidth="1"/>
  </cols>
  <sheetData>
    <row r="1" spans="1:11" ht="1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2.75">
      <c r="A5" s="3" t="s">
        <v>1</v>
      </c>
      <c r="B5" s="4"/>
      <c r="C5" s="26" t="s">
        <v>33</v>
      </c>
      <c r="D5" s="4"/>
      <c r="E5" s="4"/>
      <c r="F5" s="4"/>
      <c r="G5" s="4"/>
      <c r="H5" s="4"/>
      <c r="I5" s="4"/>
      <c r="J5" s="4"/>
      <c r="K5" s="4"/>
      <c r="L5" s="28"/>
    </row>
    <row r="6" spans="1:11" ht="12.75">
      <c r="A6" s="4" t="s">
        <v>2</v>
      </c>
      <c r="B6" s="4"/>
      <c r="C6" s="69" t="s">
        <v>35</v>
      </c>
      <c r="D6" s="69"/>
      <c r="E6" s="4"/>
      <c r="F6" s="4"/>
      <c r="G6" s="4"/>
      <c r="H6" s="4"/>
      <c r="I6" s="4"/>
      <c r="J6" s="4"/>
      <c r="K6" s="4"/>
    </row>
    <row r="7" spans="1:12" ht="12.75">
      <c r="A7" s="6" t="s">
        <v>3</v>
      </c>
      <c r="B7" s="4"/>
      <c r="C7" s="70" t="s">
        <v>34</v>
      </c>
      <c r="D7" s="70"/>
      <c r="E7" s="70"/>
      <c r="F7" s="70"/>
      <c r="G7" s="70"/>
      <c r="H7" s="70"/>
      <c r="I7" s="70"/>
      <c r="J7" s="70"/>
      <c r="K7" s="70"/>
      <c r="L7" s="33"/>
    </row>
    <row r="8" spans="1:11" ht="12.75">
      <c r="A8" s="6"/>
      <c r="B8" s="4"/>
      <c r="C8" s="70"/>
      <c r="D8" s="70"/>
      <c r="E8" s="70"/>
      <c r="F8" s="70"/>
      <c r="G8" s="70"/>
      <c r="H8" s="70"/>
      <c r="I8" s="70"/>
      <c r="J8" s="70"/>
      <c r="K8" s="70"/>
    </row>
    <row r="9" spans="1:11" ht="12.75">
      <c r="A9" s="7"/>
      <c r="B9" s="5"/>
      <c r="C9" s="8"/>
      <c r="D9" s="8"/>
      <c r="E9" s="8"/>
      <c r="F9" s="8"/>
      <c r="G9" s="8"/>
      <c r="H9" s="8"/>
      <c r="I9" s="8"/>
      <c r="J9" s="8"/>
      <c r="K9" s="8"/>
    </row>
    <row r="10" spans="1:11" ht="13.5" thickBot="1">
      <c r="A10" s="9"/>
      <c r="B10" s="5"/>
      <c r="C10" s="42"/>
      <c r="D10" s="42"/>
      <c r="E10" s="42"/>
      <c r="F10" s="42"/>
      <c r="G10" s="42"/>
      <c r="H10" s="42"/>
      <c r="I10" s="42"/>
      <c r="J10" s="42"/>
      <c r="K10" s="42"/>
    </row>
    <row r="11" spans="1:16" ht="13.5" thickBot="1">
      <c r="A11" s="66" t="s">
        <v>4</v>
      </c>
      <c r="B11" s="71" t="s">
        <v>32</v>
      </c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3"/>
    </row>
    <row r="12" spans="1:16" ht="13.5" thickBot="1">
      <c r="A12" s="67"/>
      <c r="B12" s="51">
        <v>45108</v>
      </c>
      <c r="C12" s="52">
        <f>B12+1</f>
        <v>45109</v>
      </c>
      <c r="D12" s="53">
        <f aca="true" t="shared" si="0" ref="D12:P12">C12+1</f>
        <v>45110</v>
      </c>
      <c r="E12" s="52">
        <f t="shared" si="0"/>
        <v>45111</v>
      </c>
      <c r="F12" s="53">
        <f t="shared" si="0"/>
        <v>45112</v>
      </c>
      <c r="G12" s="52">
        <f t="shared" si="0"/>
        <v>45113</v>
      </c>
      <c r="H12" s="53">
        <f t="shared" si="0"/>
        <v>45114</v>
      </c>
      <c r="I12" s="52">
        <f t="shared" si="0"/>
        <v>45115</v>
      </c>
      <c r="J12" s="53">
        <f t="shared" si="0"/>
        <v>45116</v>
      </c>
      <c r="K12" s="52">
        <f t="shared" si="0"/>
        <v>45117</v>
      </c>
      <c r="L12" s="53">
        <f t="shared" si="0"/>
        <v>45118</v>
      </c>
      <c r="M12" s="52">
        <f t="shared" si="0"/>
        <v>45119</v>
      </c>
      <c r="N12" s="53">
        <f t="shared" si="0"/>
        <v>45120</v>
      </c>
      <c r="O12" s="52">
        <f t="shared" si="0"/>
        <v>45121</v>
      </c>
      <c r="P12" s="54">
        <f t="shared" si="0"/>
        <v>45122</v>
      </c>
    </row>
    <row r="13" spans="1:16" ht="12.75">
      <c r="A13" s="43" t="s">
        <v>5</v>
      </c>
      <c r="B13" s="37">
        <v>48505</v>
      </c>
      <c r="C13" s="10">
        <v>50091</v>
      </c>
      <c r="D13" s="10">
        <v>46654</v>
      </c>
      <c r="E13" s="10">
        <v>28951</v>
      </c>
      <c r="F13" s="10">
        <v>30573</v>
      </c>
      <c r="G13" s="10">
        <v>39366</v>
      </c>
      <c r="H13" s="10">
        <v>38511</v>
      </c>
      <c r="I13" s="10">
        <v>63080</v>
      </c>
      <c r="J13" s="10">
        <v>50278</v>
      </c>
      <c r="K13" s="47">
        <v>55134</v>
      </c>
      <c r="L13" s="47">
        <v>30790</v>
      </c>
      <c r="M13" s="47">
        <v>28717</v>
      </c>
      <c r="N13" s="47">
        <v>32891</v>
      </c>
      <c r="O13" s="47">
        <v>31484</v>
      </c>
      <c r="P13" s="11">
        <v>53606</v>
      </c>
    </row>
    <row r="14" spans="1:16" ht="12.75">
      <c r="A14" s="44" t="s">
        <v>6</v>
      </c>
      <c r="B14" s="31">
        <v>50024</v>
      </c>
      <c r="C14" s="12">
        <v>49844</v>
      </c>
      <c r="D14" s="12">
        <v>46018</v>
      </c>
      <c r="E14" s="12">
        <v>27949</v>
      </c>
      <c r="F14" s="12">
        <v>28857</v>
      </c>
      <c r="G14" s="12">
        <v>36903</v>
      </c>
      <c r="H14" s="12">
        <v>35530</v>
      </c>
      <c r="I14" s="12">
        <v>59242</v>
      </c>
      <c r="J14" s="12">
        <v>47680</v>
      </c>
      <c r="K14" s="34">
        <v>58274</v>
      </c>
      <c r="L14" s="34">
        <v>26616</v>
      </c>
      <c r="M14" s="34">
        <v>28901</v>
      </c>
      <c r="N14" s="34">
        <v>32853</v>
      </c>
      <c r="O14" s="34">
        <v>31587</v>
      </c>
      <c r="P14" s="13">
        <v>56314</v>
      </c>
    </row>
    <row r="15" spans="1:16" ht="12.75">
      <c r="A15" s="44" t="s">
        <v>7</v>
      </c>
      <c r="B15" s="32">
        <v>50647</v>
      </c>
      <c r="C15" s="14">
        <v>49384</v>
      </c>
      <c r="D15" s="14">
        <v>44906</v>
      </c>
      <c r="E15" s="14">
        <v>26527</v>
      </c>
      <c r="F15" s="14">
        <v>27780</v>
      </c>
      <c r="G15" s="14">
        <v>34373</v>
      </c>
      <c r="H15" s="14">
        <v>34650</v>
      </c>
      <c r="I15" s="14">
        <v>60191</v>
      </c>
      <c r="J15" s="14">
        <v>47737</v>
      </c>
      <c r="K15" s="48">
        <v>54004</v>
      </c>
      <c r="L15" s="48">
        <v>24486</v>
      </c>
      <c r="M15" s="48">
        <v>28251</v>
      </c>
      <c r="N15" s="48">
        <v>34518</v>
      </c>
      <c r="O15" s="48">
        <v>32616</v>
      </c>
      <c r="P15" s="15">
        <v>57354</v>
      </c>
    </row>
    <row r="16" spans="1:16" ht="12.75">
      <c r="A16" s="44" t="s">
        <v>8</v>
      </c>
      <c r="B16" s="31">
        <v>49916</v>
      </c>
      <c r="C16" s="12">
        <v>48396</v>
      </c>
      <c r="D16" s="34">
        <v>44853</v>
      </c>
      <c r="E16" s="12">
        <v>26023</v>
      </c>
      <c r="F16" s="12">
        <v>26917</v>
      </c>
      <c r="G16" s="12">
        <v>32913</v>
      </c>
      <c r="H16" s="12">
        <v>34638</v>
      </c>
      <c r="I16" s="12">
        <v>58386</v>
      </c>
      <c r="J16" s="12">
        <v>48587</v>
      </c>
      <c r="K16" s="34">
        <v>52336</v>
      </c>
      <c r="L16" s="34">
        <v>24867</v>
      </c>
      <c r="M16" s="34">
        <v>29247</v>
      </c>
      <c r="N16" s="34">
        <v>35957</v>
      </c>
      <c r="O16" s="34">
        <v>33807</v>
      </c>
      <c r="P16" s="13">
        <v>57478</v>
      </c>
    </row>
    <row r="17" spans="1:16" ht="12.75">
      <c r="A17" s="44" t="s">
        <v>9</v>
      </c>
      <c r="B17" s="32">
        <v>48833</v>
      </c>
      <c r="C17" s="14">
        <v>48788</v>
      </c>
      <c r="D17" s="14">
        <v>44204</v>
      </c>
      <c r="E17" s="14">
        <v>26084</v>
      </c>
      <c r="F17" s="14">
        <v>27306</v>
      </c>
      <c r="G17" s="14">
        <v>31656</v>
      </c>
      <c r="H17" s="14">
        <v>33670</v>
      </c>
      <c r="I17" s="14">
        <v>55200</v>
      </c>
      <c r="J17" s="14">
        <v>46596</v>
      </c>
      <c r="K17" s="48">
        <v>50037</v>
      </c>
      <c r="L17" s="48">
        <v>24499</v>
      </c>
      <c r="M17" s="48">
        <v>29921</v>
      </c>
      <c r="N17" s="48">
        <v>34305</v>
      </c>
      <c r="O17" s="48">
        <v>33668</v>
      </c>
      <c r="P17" s="15">
        <v>56250</v>
      </c>
    </row>
    <row r="18" spans="1:16" ht="12.75">
      <c r="A18" s="44" t="s">
        <v>10</v>
      </c>
      <c r="B18" s="31">
        <v>48066</v>
      </c>
      <c r="C18" s="12">
        <v>45481</v>
      </c>
      <c r="D18" s="12">
        <v>34837</v>
      </c>
      <c r="E18" s="12">
        <v>27312</v>
      </c>
      <c r="F18" s="12">
        <v>28486</v>
      </c>
      <c r="G18" s="12">
        <v>32719</v>
      </c>
      <c r="H18" s="12">
        <v>34882</v>
      </c>
      <c r="I18" s="12">
        <v>53983</v>
      </c>
      <c r="J18" s="12">
        <v>46637</v>
      </c>
      <c r="K18" s="34">
        <v>39963</v>
      </c>
      <c r="L18" s="34">
        <v>25074</v>
      </c>
      <c r="M18" s="34">
        <v>30391</v>
      </c>
      <c r="N18" s="34">
        <v>33076</v>
      </c>
      <c r="O18" s="34">
        <v>33635</v>
      </c>
      <c r="P18" s="13">
        <v>61562</v>
      </c>
    </row>
    <row r="19" spans="1:16" ht="12.75">
      <c r="A19" s="44" t="s">
        <v>11</v>
      </c>
      <c r="B19" s="32">
        <v>49072</v>
      </c>
      <c r="C19" s="14">
        <v>45765</v>
      </c>
      <c r="D19" s="14">
        <v>31444</v>
      </c>
      <c r="E19" s="14">
        <v>28119</v>
      </c>
      <c r="F19" s="14">
        <v>30141</v>
      </c>
      <c r="G19" s="14">
        <v>34977</v>
      </c>
      <c r="H19" s="14">
        <v>37836</v>
      </c>
      <c r="I19" s="14">
        <v>57024</v>
      </c>
      <c r="J19" s="14">
        <v>46249</v>
      </c>
      <c r="K19" s="48">
        <v>35079</v>
      </c>
      <c r="L19" s="48">
        <v>25862</v>
      </c>
      <c r="M19" s="48">
        <v>31891</v>
      </c>
      <c r="N19" s="48">
        <v>32727</v>
      </c>
      <c r="O19" s="48">
        <v>34239</v>
      </c>
      <c r="P19" s="15">
        <v>63912</v>
      </c>
    </row>
    <row r="20" spans="1:16" ht="12.75">
      <c r="A20" s="44" t="s">
        <v>12</v>
      </c>
      <c r="B20" s="31">
        <v>52172</v>
      </c>
      <c r="C20" s="12">
        <v>48019</v>
      </c>
      <c r="D20" s="12">
        <v>34422</v>
      </c>
      <c r="E20" s="12">
        <v>31215</v>
      </c>
      <c r="F20" s="12">
        <v>32932</v>
      </c>
      <c r="G20" s="12">
        <v>39770</v>
      </c>
      <c r="H20" s="12">
        <v>41249</v>
      </c>
      <c r="I20" s="12">
        <v>59073</v>
      </c>
      <c r="J20" s="12">
        <v>51370</v>
      </c>
      <c r="K20" s="34">
        <v>34432</v>
      </c>
      <c r="L20" s="34">
        <v>13536</v>
      </c>
      <c r="M20" s="34">
        <v>32877</v>
      </c>
      <c r="N20" s="34">
        <v>33745</v>
      </c>
      <c r="O20" s="34">
        <v>36702</v>
      </c>
      <c r="P20" s="13">
        <v>67963</v>
      </c>
    </row>
    <row r="21" spans="1:16" ht="12.75">
      <c r="A21" s="44" t="s">
        <v>13</v>
      </c>
      <c r="B21" s="32">
        <v>56257</v>
      </c>
      <c r="C21" s="14">
        <v>53120</v>
      </c>
      <c r="D21" s="14">
        <v>39204</v>
      </c>
      <c r="E21" s="14">
        <v>37192</v>
      </c>
      <c r="F21" s="14">
        <v>38620</v>
      </c>
      <c r="G21" s="14">
        <v>47141</v>
      </c>
      <c r="H21" s="14">
        <v>49540</v>
      </c>
      <c r="I21" s="14">
        <v>65764</v>
      </c>
      <c r="J21" s="14">
        <v>56076</v>
      </c>
      <c r="K21" s="48">
        <v>35236</v>
      </c>
      <c r="L21" s="48">
        <v>18864</v>
      </c>
      <c r="M21" s="48">
        <v>37136</v>
      </c>
      <c r="N21" s="48">
        <v>39589</v>
      </c>
      <c r="O21" s="48">
        <v>44525</v>
      </c>
      <c r="P21" s="15">
        <v>72952</v>
      </c>
    </row>
    <row r="22" spans="1:16" ht="12.75">
      <c r="A22" s="44" t="s">
        <v>14</v>
      </c>
      <c r="B22" s="31">
        <v>59094</v>
      </c>
      <c r="C22" s="12">
        <v>56095</v>
      </c>
      <c r="D22" s="12">
        <v>42212</v>
      </c>
      <c r="E22" s="12">
        <v>28943</v>
      </c>
      <c r="F22" s="12">
        <v>40631</v>
      </c>
      <c r="G22" s="12">
        <v>52636</v>
      </c>
      <c r="H22" s="12">
        <v>54459</v>
      </c>
      <c r="I22" s="12">
        <v>63082</v>
      </c>
      <c r="J22" s="12">
        <v>59733</v>
      </c>
      <c r="K22" s="34">
        <v>37645</v>
      </c>
      <c r="L22" s="34">
        <v>20584</v>
      </c>
      <c r="M22" s="34">
        <v>38835</v>
      </c>
      <c r="N22" s="34">
        <v>42452</v>
      </c>
      <c r="O22" s="34">
        <v>46471</v>
      </c>
      <c r="P22" s="13">
        <v>76720</v>
      </c>
    </row>
    <row r="23" spans="1:16" ht="12.75">
      <c r="A23" s="44" t="s">
        <v>15</v>
      </c>
      <c r="B23" s="32">
        <v>63542</v>
      </c>
      <c r="C23" s="14">
        <v>59066</v>
      </c>
      <c r="D23" s="14">
        <v>44742</v>
      </c>
      <c r="E23" s="14">
        <v>30882</v>
      </c>
      <c r="F23" s="14">
        <v>31559</v>
      </c>
      <c r="G23" s="14">
        <v>58782</v>
      </c>
      <c r="H23" s="14">
        <v>57443</v>
      </c>
      <c r="I23" s="14">
        <v>64458</v>
      </c>
      <c r="J23" s="14">
        <v>61283</v>
      </c>
      <c r="K23" s="48">
        <v>38259</v>
      </c>
      <c r="L23" s="48">
        <v>21298</v>
      </c>
      <c r="M23" s="48">
        <v>39093</v>
      </c>
      <c r="N23" s="48">
        <v>43044</v>
      </c>
      <c r="O23" s="48">
        <v>47775</v>
      </c>
      <c r="P23" s="15">
        <v>78650</v>
      </c>
    </row>
    <row r="24" spans="1:16" ht="12.75">
      <c r="A24" s="44" t="s">
        <v>16</v>
      </c>
      <c r="B24" s="31">
        <v>61133</v>
      </c>
      <c r="C24" s="12">
        <v>58870</v>
      </c>
      <c r="D24" s="12">
        <v>47081</v>
      </c>
      <c r="E24" s="12">
        <v>42584</v>
      </c>
      <c r="F24" s="12">
        <v>45488</v>
      </c>
      <c r="G24" s="12">
        <v>59687</v>
      </c>
      <c r="H24" s="12">
        <v>59618</v>
      </c>
      <c r="I24" s="12">
        <v>65005</v>
      </c>
      <c r="J24" s="12">
        <v>65114</v>
      </c>
      <c r="K24" s="34">
        <v>38308</v>
      </c>
      <c r="L24" s="34">
        <v>22128</v>
      </c>
      <c r="M24" s="34">
        <v>39163</v>
      </c>
      <c r="N24" s="34">
        <v>43376</v>
      </c>
      <c r="O24" s="34">
        <v>48253</v>
      </c>
      <c r="P24" s="13">
        <v>81365</v>
      </c>
    </row>
    <row r="25" spans="1:16" ht="12.75">
      <c r="A25" s="44" t="s">
        <v>17</v>
      </c>
      <c r="B25" s="32">
        <v>62692</v>
      </c>
      <c r="C25" s="14">
        <v>59649</v>
      </c>
      <c r="D25" s="14">
        <v>47696</v>
      </c>
      <c r="E25" s="14">
        <v>44267</v>
      </c>
      <c r="F25" s="14">
        <v>48554</v>
      </c>
      <c r="G25" s="14">
        <v>60301</v>
      </c>
      <c r="H25" s="14">
        <v>60990</v>
      </c>
      <c r="I25" s="14">
        <v>64038</v>
      </c>
      <c r="J25" s="14">
        <v>62736</v>
      </c>
      <c r="K25" s="48">
        <v>39180</v>
      </c>
      <c r="L25" s="48">
        <v>24027</v>
      </c>
      <c r="M25" s="48">
        <v>39334</v>
      </c>
      <c r="N25" s="48">
        <v>45130</v>
      </c>
      <c r="O25" s="48">
        <v>48314</v>
      </c>
      <c r="P25" s="15">
        <v>85285</v>
      </c>
    </row>
    <row r="26" spans="1:16" ht="12.75">
      <c r="A26" s="44" t="s">
        <v>18</v>
      </c>
      <c r="B26" s="31">
        <v>63350</v>
      </c>
      <c r="C26" s="12">
        <v>60547</v>
      </c>
      <c r="D26" s="12">
        <v>46572</v>
      </c>
      <c r="E26" s="12">
        <v>45035</v>
      </c>
      <c r="F26" s="12">
        <v>49790</v>
      </c>
      <c r="G26" s="12">
        <v>61930</v>
      </c>
      <c r="H26" s="12">
        <v>64074</v>
      </c>
      <c r="I26" s="12">
        <v>60301</v>
      </c>
      <c r="J26" s="12">
        <v>68385</v>
      </c>
      <c r="K26" s="34">
        <v>39849</v>
      </c>
      <c r="L26" s="34">
        <v>21874</v>
      </c>
      <c r="M26" s="34">
        <v>41094</v>
      </c>
      <c r="N26" s="34">
        <v>47259</v>
      </c>
      <c r="O26" s="34">
        <v>50748</v>
      </c>
      <c r="P26" s="13">
        <v>85661</v>
      </c>
    </row>
    <row r="27" spans="1:16" ht="12.75">
      <c r="A27" s="44" t="s">
        <v>19</v>
      </c>
      <c r="B27" s="32">
        <v>60471</v>
      </c>
      <c r="C27" s="14">
        <v>59636</v>
      </c>
      <c r="D27" s="14">
        <v>45928</v>
      </c>
      <c r="E27" s="14">
        <v>45555</v>
      </c>
      <c r="F27" s="14">
        <v>50810</v>
      </c>
      <c r="G27" s="14">
        <v>62345</v>
      </c>
      <c r="H27" s="14">
        <v>65009</v>
      </c>
      <c r="I27" s="14">
        <v>56025</v>
      </c>
      <c r="J27" s="14">
        <v>66672</v>
      </c>
      <c r="K27" s="48">
        <v>44013</v>
      </c>
      <c r="L27" s="48">
        <v>19741</v>
      </c>
      <c r="M27" s="48">
        <v>40265</v>
      </c>
      <c r="N27" s="48">
        <v>47617</v>
      </c>
      <c r="O27" s="48">
        <v>54505</v>
      </c>
      <c r="P27" s="15">
        <v>84973</v>
      </c>
    </row>
    <row r="28" spans="1:16" ht="12.75">
      <c r="A28" s="44" t="s">
        <v>20</v>
      </c>
      <c r="B28" s="31">
        <v>54223</v>
      </c>
      <c r="C28" s="12">
        <v>59177</v>
      </c>
      <c r="D28" s="12">
        <v>36261</v>
      </c>
      <c r="E28" s="12">
        <v>46568</v>
      </c>
      <c r="F28" s="12">
        <v>50051</v>
      </c>
      <c r="G28" s="12">
        <v>60930</v>
      </c>
      <c r="H28" s="12">
        <v>64058</v>
      </c>
      <c r="I28" s="12">
        <v>57436</v>
      </c>
      <c r="J28" s="12">
        <v>67810</v>
      </c>
      <c r="K28" s="34">
        <v>44550</v>
      </c>
      <c r="L28" s="34">
        <v>20417</v>
      </c>
      <c r="M28" s="34">
        <v>37930</v>
      </c>
      <c r="N28" s="34">
        <v>46863</v>
      </c>
      <c r="O28" s="34">
        <v>52214</v>
      </c>
      <c r="P28" s="13">
        <v>79824</v>
      </c>
    </row>
    <row r="29" spans="1:16" ht="12.75">
      <c r="A29" s="44" t="s">
        <v>21</v>
      </c>
      <c r="B29" s="32">
        <v>56473</v>
      </c>
      <c r="C29" s="14">
        <v>56464</v>
      </c>
      <c r="D29" s="14">
        <v>25951</v>
      </c>
      <c r="E29" s="14">
        <v>44927</v>
      </c>
      <c r="F29" s="14">
        <v>52690</v>
      </c>
      <c r="G29" s="14">
        <v>60232</v>
      </c>
      <c r="H29" s="14">
        <v>64261</v>
      </c>
      <c r="I29" s="14">
        <v>58251</v>
      </c>
      <c r="J29" s="14">
        <v>62135</v>
      </c>
      <c r="K29" s="48">
        <v>41860</v>
      </c>
      <c r="L29" s="48">
        <v>28999</v>
      </c>
      <c r="M29" s="48">
        <v>36557</v>
      </c>
      <c r="N29" s="48">
        <v>44723</v>
      </c>
      <c r="O29" s="48">
        <v>50594</v>
      </c>
      <c r="P29" s="15">
        <v>75028</v>
      </c>
    </row>
    <row r="30" spans="1:16" ht="12.75">
      <c r="A30" s="44" t="s">
        <v>22</v>
      </c>
      <c r="B30" s="31">
        <v>53137</v>
      </c>
      <c r="C30" s="12">
        <v>56762</v>
      </c>
      <c r="D30" s="12">
        <v>24524</v>
      </c>
      <c r="E30" s="12">
        <v>44570</v>
      </c>
      <c r="F30" s="12">
        <v>52206</v>
      </c>
      <c r="G30" s="12">
        <v>58511</v>
      </c>
      <c r="H30" s="12">
        <v>62595</v>
      </c>
      <c r="I30" s="12">
        <v>61995</v>
      </c>
      <c r="J30" s="12">
        <v>63645</v>
      </c>
      <c r="K30" s="34">
        <v>46328</v>
      </c>
      <c r="L30" s="34">
        <v>28237</v>
      </c>
      <c r="M30" s="34">
        <v>36702</v>
      </c>
      <c r="N30" s="34">
        <v>42327</v>
      </c>
      <c r="O30" s="34">
        <v>48262</v>
      </c>
      <c r="P30" s="13">
        <v>73708</v>
      </c>
    </row>
    <row r="31" spans="1:16" ht="12.75">
      <c r="A31" s="44" t="s">
        <v>23</v>
      </c>
      <c r="B31" s="32">
        <v>51021</v>
      </c>
      <c r="C31" s="14">
        <v>57832</v>
      </c>
      <c r="D31" s="14">
        <v>23438</v>
      </c>
      <c r="E31" s="14">
        <v>42482</v>
      </c>
      <c r="F31" s="14">
        <v>49456</v>
      </c>
      <c r="G31" s="14">
        <v>55751</v>
      </c>
      <c r="H31" s="14">
        <v>60897</v>
      </c>
      <c r="I31" s="14">
        <v>62116</v>
      </c>
      <c r="J31" s="14">
        <v>63176</v>
      </c>
      <c r="K31" s="48">
        <v>45963</v>
      </c>
      <c r="L31" s="48">
        <v>22604</v>
      </c>
      <c r="M31" s="48">
        <v>37284</v>
      </c>
      <c r="N31" s="48">
        <v>40634</v>
      </c>
      <c r="O31" s="48">
        <v>46511</v>
      </c>
      <c r="P31" s="15">
        <v>70614</v>
      </c>
    </row>
    <row r="32" spans="1:16" ht="12.75">
      <c r="A32" s="44" t="s">
        <v>24</v>
      </c>
      <c r="B32" s="31">
        <v>53147</v>
      </c>
      <c r="C32" s="12">
        <v>58751</v>
      </c>
      <c r="D32" s="12">
        <v>22611</v>
      </c>
      <c r="E32" s="12">
        <v>42931</v>
      </c>
      <c r="F32" s="12">
        <v>49075</v>
      </c>
      <c r="G32" s="12">
        <v>53990</v>
      </c>
      <c r="H32" s="12">
        <v>59288</v>
      </c>
      <c r="I32" s="12">
        <v>61023</v>
      </c>
      <c r="J32" s="12">
        <v>63824</v>
      </c>
      <c r="K32" s="34">
        <v>42508</v>
      </c>
      <c r="L32" s="34">
        <v>21507</v>
      </c>
      <c r="M32" s="34">
        <v>35350</v>
      </c>
      <c r="N32" s="34">
        <v>39116</v>
      </c>
      <c r="O32" s="34">
        <v>45107</v>
      </c>
      <c r="P32" s="13">
        <v>68876</v>
      </c>
    </row>
    <row r="33" spans="1:16" ht="12.75">
      <c r="A33" s="44" t="s">
        <v>25</v>
      </c>
      <c r="B33" s="32">
        <v>56059</v>
      </c>
      <c r="C33" s="14">
        <v>59803</v>
      </c>
      <c r="D33" s="14">
        <v>29142</v>
      </c>
      <c r="E33" s="14">
        <v>44455</v>
      </c>
      <c r="F33" s="14">
        <v>50143</v>
      </c>
      <c r="G33" s="14">
        <v>54570</v>
      </c>
      <c r="H33" s="14">
        <v>61682</v>
      </c>
      <c r="I33" s="14">
        <v>62866</v>
      </c>
      <c r="J33" s="14">
        <v>65896</v>
      </c>
      <c r="K33" s="48">
        <v>41528</v>
      </c>
      <c r="L33" s="48">
        <v>36335</v>
      </c>
      <c r="M33" s="48">
        <v>38091</v>
      </c>
      <c r="N33" s="48">
        <v>41341</v>
      </c>
      <c r="O33" s="48">
        <v>46948</v>
      </c>
      <c r="P33" s="15">
        <v>64889</v>
      </c>
    </row>
    <row r="34" spans="1:16" ht="12.75">
      <c r="A34" s="44" t="s">
        <v>26</v>
      </c>
      <c r="B34" s="31">
        <v>57429</v>
      </c>
      <c r="C34" s="12">
        <v>59456</v>
      </c>
      <c r="D34" s="12">
        <v>39383</v>
      </c>
      <c r="E34" s="12">
        <v>46843</v>
      </c>
      <c r="F34" s="12">
        <v>51655</v>
      </c>
      <c r="G34" s="12">
        <v>54203</v>
      </c>
      <c r="H34" s="12">
        <v>65805</v>
      </c>
      <c r="I34" s="12">
        <v>66436</v>
      </c>
      <c r="J34" s="12">
        <v>73109</v>
      </c>
      <c r="K34" s="34">
        <v>40572</v>
      </c>
      <c r="L34" s="34">
        <v>45797</v>
      </c>
      <c r="M34" s="34">
        <v>39369</v>
      </c>
      <c r="N34" s="34">
        <v>40229</v>
      </c>
      <c r="O34" s="34">
        <v>54728</v>
      </c>
      <c r="P34" s="13">
        <v>61970</v>
      </c>
    </row>
    <row r="35" spans="1:16" ht="12.75">
      <c r="A35" s="44" t="s">
        <v>27</v>
      </c>
      <c r="B35" s="32">
        <v>52931</v>
      </c>
      <c r="C35" s="14">
        <v>54320</v>
      </c>
      <c r="D35" s="14">
        <v>35735</v>
      </c>
      <c r="E35" s="14">
        <v>41483</v>
      </c>
      <c r="F35" s="14">
        <v>49438</v>
      </c>
      <c r="G35" s="14">
        <v>50049</v>
      </c>
      <c r="H35" s="14">
        <v>66229</v>
      </c>
      <c r="I35" s="14">
        <v>62012</v>
      </c>
      <c r="J35" s="14">
        <v>64955</v>
      </c>
      <c r="K35" s="48">
        <v>38430</v>
      </c>
      <c r="L35" s="48">
        <v>40653</v>
      </c>
      <c r="M35" s="48">
        <v>36998</v>
      </c>
      <c r="N35" s="48">
        <v>37258</v>
      </c>
      <c r="O35" s="48">
        <v>56722</v>
      </c>
      <c r="P35" s="15">
        <v>57722</v>
      </c>
    </row>
    <row r="36" spans="1:16" ht="13.5" thickBot="1">
      <c r="A36" s="45" t="s">
        <v>28</v>
      </c>
      <c r="B36" s="38">
        <v>49590</v>
      </c>
      <c r="C36" s="16">
        <v>49193</v>
      </c>
      <c r="D36" s="16">
        <v>31260</v>
      </c>
      <c r="E36" s="16">
        <v>36428</v>
      </c>
      <c r="F36" s="16">
        <v>44876</v>
      </c>
      <c r="G36" s="16">
        <v>42824</v>
      </c>
      <c r="H36" s="16">
        <v>68774</v>
      </c>
      <c r="I36" s="16">
        <v>54788</v>
      </c>
      <c r="J36" s="16">
        <v>60294</v>
      </c>
      <c r="K36" s="39">
        <v>34009</v>
      </c>
      <c r="L36" s="39">
        <v>33823</v>
      </c>
      <c r="M36" s="39">
        <v>33186</v>
      </c>
      <c r="N36" s="39">
        <v>34159</v>
      </c>
      <c r="O36" s="39">
        <v>54393</v>
      </c>
      <c r="P36" s="17">
        <v>55814</v>
      </c>
    </row>
    <row r="37" spans="1:16" ht="13.5" thickBot="1">
      <c r="A37" s="49" t="s">
        <v>29</v>
      </c>
      <c r="B37" s="50">
        <f aca="true" t="shared" si="1" ref="B37:K37">SUM(B13:B36)</f>
        <v>1307784</v>
      </c>
      <c r="C37" s="29">
        <f t="shared" si="1"/>
        <v>1304509</v>
      </c>
      <c r="D37" s="29">
        <f t="shared" si="1"/>
        <v>909078</v>
      </c>
      <c r="E37" s="29">
        <f t="shared" si="1"/>
        <v>887325</v>
      </c>
      <c r="F37" s="29">
        <f t="shared" si="1"/>
        <v>988034</v>
      </c>
      <c r="G37" s="29">
        <f t="shared" si="1"/>
        <v>1176559</v>
      </c>
      <c r="H37" s="29">
        <f t="shared" si="1"/>
        <v>1275688</v>
      </c>
      <c r="I37" s="29">
        <f t="shared" si="1"/>
        <v>1451775</v>
      </c>
      <c r="J37" s="29">
        <f t="shared" si="1"/>
        <v>1409977</v>
      </c>
      <c r="K37" s="29">
        <f t="shared" si="1"/>
        <v>1027497</v>
      </c>
      <c r="L37" s="29">
        <f>SUM(L13:L36)</f>
        <v>622618</v>
      </c>
      <c r="M37" s="29">
        <f>SUM(M13:M36)</f>
        <v>846583</v>
      </c>
      <c r="N37" s="29">
        <f>SUM(N13:N36)</f>
        <v>945189</v>
      </c>
      <c r="O37" s="29">
        <f>SUM(O13:O36)</f>
        <v>1063808</v>
      </c>
      <c r="P37" s="30">
        <f>SUM(P13:P36)</f>
        <v>1648490</v>
      </c>
    </row>
    <row r="38" spans="1:11" ht="12.7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44" ht="12.75">
      <c r="Q44" s="19"/>
    </row>
    <row r="45" spans="1:17" ht="13.5" thickBot="1">
      <c r="A45" s="27"/>
      <c r="B45" s="5"/>
      <c r="C45" s="5"/>
      <c r="D45" s="5"/>
      <c r="E45" s="5"/>
      <c r="F45" s="5"/>
      <c r="G45" s="5"/>
      <c r="H45" s="5"/>
      <c r="I45" s="5"/>
      <c r="J45" s="5"/>
      <c r="K45" s="5"/>
      <c r="Q45" s="19"/>
    </row>
    <row r="46" spans="1:17" ht="13.5" thickBot="1">
      <c r="A46" s="66" t="s">
        <v>4</v>
      </c>
      <c r="B46" s="71" t="s">
        <v>32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3"/>
    </row>
    <row r="47" spans="1:17" ht="13.5" thickBot="1">
      <c r="A47" s="67"/>
      <c r="B47" s="61">
        <f>P12+1</f>
        <v>45123</v>
      </c>
      <c r="C47" s="60">
        <f>B47+1</f>
        <v>45124</v>
      </c>
      <c r="D47" s="62">
        <f aca="true" t="shared" si="2" ref="D47:N47">C47+1</f>
        <v>45125</v>
      </c>
      <c r="E47" s="60">
        <f t="shared" si="2"/>
        <v>45126</v>
      </c>
      <c r="F47" s="62">
        <f t="shared" si="2"/>
        <v>45127</v>
      </c>
      <c r="G47" s="60">
        <f t="shared" si="2"/>
        <v>45128</v>
      </c>
      <c r="H47" s="62">
        <f t="shared" si="2"/>
        <v>45129</v>
      </c>
      <c r="I47" s="60">
        <f t="shared" si="2"/>
        <v>45130</v>
      </c>
      <c r="J47" s="62">
        <f t="shared" si="2"/>
        <v>45131</v>
      </c>
      <c r="K47" s="60">
        <f t="shared" si="2"/>
        <v>45132</v>
      </c>
      <c r="L47" s="62">
        <f t="shared" si="2"/>
        <v>45133</v>
      </c>
      <c r="M47" s="60">
        <f t="shared" si="2"/>
        <v>45134</v>
      </c>
      <c r="N47" s="62">
        <f t="shared" si="2"/>
        <v>45135</v>
      </c>
      <c r="O47" s="62">
        <f>N47+1</f>
        <v>45136</v>
      </c>
      <c r="P47" s="62">
        <f>O47+1</f>
        <v>45137</v>
      </c>
      <c r="Q47" s="63">
        <f>P47+1</f>
        <v>45138</v>
      </c>
    </row>
    <row r="48" spans="1:17" ht="12.75">
      <c r="A48" s="43" t="s">
        <v>5</v>
      </c>
      <c r="B48" s="56">
        <v>51391</v>
      </c>
      <c r="C48" s="48">
        <v>50232</v>
      </c>
      <c r="D48" s="48">
        <v>36051</v>
      </c>
      <c r="E48" s="48">
        <v>34567</v>
      </c>
      <c r="F48" s="48">
        <v>35086</v>
      </c>
      <c r="G48" s="48">
        <v>34369</v>
      </c>
      <c r="H48" s="48">
        <v>43848</v>
      </c>
      <c r="I48" s="48">
        <v>45909</v>
      </c>
      <c r="J48" s="48">
        <v>44657</v>
      </c>
      <c r="K48" s="48">
        <v>28070</v>
      </c>
      <c r="L48" s="48">
        <v>33239</v>
      </c>
      <c r="M48" s="48">
        <v>37816</v>
      </c>
      <c r="N48" s="48">
        <v>46126</v>
      </c>
      <c r="O48" s="48">
        <v>47443</v>
      </c>
      <c r="P48" s="48">
        <v>47729</v>
      </c>
      <c r="Q48" s="15">
        <v>43912</v>
      </c>
    </row>
    <row r="49" spans="1:17" ht="12.75">
      <c r="A49" s="44" t="s">
        <v>6</v>
      </c>
      <c r="B49" s="55">
        <v>52831</v>
      </c>
      <c r="C49" s="34">
        <v>53625</v>
      </c>
      <c r="D49" s="34">
        <v>34932</v>
      </c>
      <c r="E49" s="34">
        <v>33172</v>
      </c>
      <c r="F49" s="34">
        <v>32848</v>
      </c>
      <c r="G49" s="34">
        <v>33238</v>
      </c>
      <c r="H49" s="34">
        <v>42178</v>
      </c>
      <c r="I49" s="34">
        <v>43970</v>
      </c>
      <c r="J49" s="34">
        <v>43195</v>
      </c>
      <c r="K49" s="34">
        <v>26964</v>
      </c>
      <c r="L49" s="34">
        <v>30490</v>
      </c>
      <c r="M49" s="34">
        <v>34540</v>
      </c>
      <c r="N49" s="34">
        <v>46451</v>
      </c>
      <c r="O49" s="34">
        <v>44580</v>
      </c>
      <c r="P49" s="34">
        <v>46365</v>
      </c>
      <c r="Q49" s="13">
        <v>45764</v>
      </c>
    </row>
    <row r="50" spans="1:17" ht="12.75">
      <c r="A50" s="44" t="s">
        <v>7</v>
      </c>
      <c r="B50" s="56">
        <v>53756</v>
      </c>
      <c r="C50" s="48">
        <v>52693</v>
      </c>
      <c r="D50" s="48">
        <v>34636</v>
      </c>
      <c r="E50" s="48">
        <v>32544</v>
      </c>
      <c r="F50" s="48">
        <v>31036</v>
      </c>
      <c r="G50" s="48">
        <v>33273</v>
      </c>
      <c r="H50" s="48">
        <v>41880</v>
      </c>
      <c r="I50" s="48">
        <v>42813</v>
      </c>
      <c r="J50" s="48">
        <v>42130</v>
      </c>
      <c r="K50" s="48">
        <v>26811</v>
      </c>
      <c r="L50" s="48">
        <v>29998</v>
      </c>
      <c r="M50" s="48">
        <v>32174</v>
      </c>
      <c r="N50" s="48">
        <v>38302</v>
      </c>
      <c r="O50" s="48">
        <v>49251</v>
      </c>
      <c r="P50" s="48">
        <v>45440</v>
      </c>
      <c r="Q50" s="15">
        <v>44934</v>
      </c>
    </row>
    <row r="51" spans="1:17" ht="12.75">
      <c r="A51" s="44" t="s">
        <v>8</v>
      </c>
      <c r="B51" s="55">
        <v>53168</v>
      </c>
      <c r="C51" s="34">
        <v>48829</v>
      </c>
      <c r="D51" s="34">
        <v>35226</v>
      </c>
      <c r="E51" s="34">
        <v>32238</v>
      </c>
      <c r="F51" s="34">
        <v>30370</v>
      </c>
      <c r="G51" s="34">
        <v>34232</v>
      </c>
      <c r="H51" s="34">
        <v>42378</v>
      </c>
      <c r="I51" s="34">
        <v>42256</v>
      </c>
      <c r="J51" s="34">
        <v>41811</v>
      </c>
      <c r="K51" s="34">
        <v>26712</v>
      </c>
      <c r="L51" s="34">
        <v>30116</v>
      </c>
      <c r="M51" s="34">
        <v>29230</v>
      </c>
      <c r="N51" s="34">
        <v>34780</v>
      </c>
      <c r="O51" s="34">
        <v>50000</v>
      </c>
      <c r="P51" s="34">
        <v>43853</v>
      </c>
      <c r="Q51" s="13">
        <v>44979</v>
      </c>
    </row>
    <row r="52" spans="1:17" ht="12.75">
      <c r="A52" s="44" t="s">
        <v>9</v>
      </c>
      <c r="B52" s="56">
        <v>51398</v>
      </c>
      <c r="C52" s="48">
        <v>47927</v>
      </c>
      <c r="D52" s="48">
        <v>33652</v>
      </c>
      <c r="E52" s="48">
        <v>31394</v>
      </c>
      <c r="F52" s="48">
        <v>30117</v>
      </c>
      <c r="G52" s="48">
        <v>35851</v>
      </c>
      <c r="H52" s="48">
        <v>42554</v>
      </c>
      <c r="I52" s="48">
        <v>41510</v>
      </c>
      <c r="J52" s="48">
        <v>41039</v>
      </c>
      <c r="K52" s="48">
        <v>26369</v>
      </c>
      <c r="L52" s="48">
        <v>28849</v>
      </c>
      <c r="M52" s="48">
        <v>27587</v>
      </c>
      <c r="N52" s="48">
        <v>35518</v>
      </c>
      <c r="O52" s="48">
        <v>48889</v>
      </c>
      <c r="P52" s="48">
        <v>41554</v>
      </c>
      <c r="Q52" s="15">
        <v>45082</v>
      </c>
    </row>
    <row r="53" spans="1:17" ht="12.75">
      <c r="A53" s="44" t="s">
        <v>10</v>
      </c>
      <c r="B53" s="55">
        <v>50510</v>
      </c>
      <c r="C53" s="34">
        <v>37161</v>
      </c>
      <c r="D53" s="34">
        <v>31357</v>
      </c>
      <c r="E53" s="34">
        <v>33713</v>
      </c>
      <c r="F53" s="34">
        <v>30720</v>
      </c>
      <c r="G53" s="34">
        <v>38139</v>
      </c>
      <c r="H53" s="34">
        <v>42356</v>
      </c>
      <c r="I53" s="34">
        <v>41673</v>
      </c>
      <c r="J53" s="34">
        <v>31167</v>
      </c>
      <c r="K53" s="34">
        <v>26352</v>
      </c>
      <c r="L53" s="34">
        <v>27956</v>
      </c>
      <c r="M53" s="34">
        <v>28923</v>
      </c>
      <c r="N53" s="34">
        <v>36171</v>
      </c>
      <c r="O53" s="34">
        <v>44481</v>
      </c>
      <c r="P53" s="34">
        <v>40663</v>
      </c>
      <c r="Q53" s="13">
        <v>34912</v>
      </c>
    </row>
    <row r="54" spans="1:17" ht="12.75">
      <c r="A54" s="44" t="s">
        <v>11</v>
      </c>
      <c r="B54" s="56">
        <v>50017</v>
      </c>
      <c r="C54" s="48">
        <v>36100</v>
      </c>
      <c r="D54" s="48">
        <v>32096</v>
      </c>
      <c r="E54" s="48">
        <v>34486</v>
      </c>
      <c r="F54" s="48">
        <v>31808</v>
      </c>
      <c r="G54" s="48">
        <v>37432</v>
      </c>
      <c r="H54" s="48">
        <v>43802</v>
      </c>
      <c r="I54" s="48">
        <v>43331</v>
      </c>
      <c r="J54" s="48">
        <v>27609</v>
      </c>
      <c r="K54" s="48">
        <v>27642</v>
      </c>
      <c r="L54" s="48">
        <v>29169</v>
      </c>
      <c r="M54" s="48">
        <v>31210</v>
      </c>
      <c r="N54" s="48">
        <v>34940</v>
      </c>
      <c r="O54" s="48">
        <v>49138</v>
      </c>
      <c r="P54" s="48">
        <v>40940</v>
      </c>
      <c r="Q54" s="15">
        <v>31380</v>
      </c>
    </row>
    <row r="55" spans="1:17" ht="12.75">
      <c r="A55" s="44" t="s">
        <v>12</v>
      </c>
      <c r="B55" s="55">
        <v>52362</v>
      </c>
      <c r="C55" s="34">
        <v>39809</v>
      </c>
      <c r="D55" s="34">
        <v>36028</v>
      </c>
      <c r="E55" s="34">
        <v>36930</v>
      </c>
      <c r="F55" s="34">
        <v>34464</v>
      </c>
      <c r="G55" s="34">
        <v>38932</v>
      </c>
      <c r="H55" s="34">
        <v>46518</v>
      </c>
      <c r="I55" s="34">
        <v>46695</v>
      </c>
      <c r="J55" s="34">
        <v>30746</v>
      </c>
      <c r="K55" s="34">
        <v>30084</v>
      </c>
      <c r="L55" s="34">
        <v>32847</v>
      </c>
      <c r="M55" s="34">
        <v>35425</v>
      </c>
      <c r="N55" s="34">
        <v>38076</v>
      </c>
      <c r="O55" s="34">
        <v>58652</v>
      </c>
      <c r="P55" s="34">
        <v>42127</v>
      </c>
      <c r="Q55" s="13">
        <v>35267</v>
      </c>
    </row>
    <row r="56" spans="1:17" ht="12.75">
      <c r="A56" s="44" t="s">
        <v>13</v>
      </c>
      <c r="B56" s="56">
        <v>61316</v>
      </c>
      <c r="C56" s="48">
        <v>50014</v>
      </c>
      <c r="D56" s="48">
        <v>42290</v>
      </c>
      <c r="E56" s="48">
        <v>43053</v>
      </c>
      <c r="F56" s="48">
        <v>39471</v>
      </c>
      <c r="G56" s="48">
        <v>43230</v>
      </c>
      <c r="H56" s="48">
        <v>51841</v>
      </c>
      <c r="I56" s="48">
        <v>53094</v>
      </c>
      <c r="J56" s="48">
        <v>33856</v>
      </c>
      <c r="K56" s="48">
        <v>33406</v>
      </c>
      <c r="L56" s="48">
        <v>38564</v>
      </c>
      <c r="M56" s="48">
        <v>44310</v>
      </c>
      <c r="N56" s="48">
        <v>44183</v>
      </c>
      <c r="O56" s="48">
        <v>61112</v>
      </c>
      <c r="P56" s="48">
        <v>46349</v>
      </c>
      <c r="Q56" s="15">
        <v>40735</v>
      </c>
    </row>
    <row r="57" spans="1:17" ht="12.75">
      <c r="A57" s="44" t="s">
        <v>14</v>
      </c>
      <c r="B57" s="55">
        <v>68196</v>
      </c>
      <c r="C57" s="34">
        <v>53829</v>
      </c>
      <c r="D57" s="34">
        <v>45524</v>
      </c>
      <c r="E57" s="34">
        <v>51344</v>
      </c>
      <c r="F57" s="34">
        <v>43693</v>
      </c>
      <c r="G57" s="34">
        <v>47178</v>
      </c>
      <c r="H57" s="34">
        <v>57432</v>
      </c>
      <c r="I57" s="34">
        <v>55213</v>
      </c>
      <c r="J57" s="34">
        <v>35524</v>
      </c>
      <c r="K57" s="34">
        <v>38178</v>
      </c>
      <c r="L57" s="34">
        <v>42537</v>
      </c>
      <c r="M57" s="34">
        <v>55358</v>
      </c>
      <c r="N57" s="34">
        <v>51953</v>
      </c>
      <c r="O57" s="34">
        <v>65378</v>
      </c>
      <c r="P57" s="34">
        <v>50801</v>
      </c>
      <c r="Q57" s="13">
        <v>44270</v>
      </c>
    </row>
    <row r="58" spans="1:17" ht="12.75">
      <c r="A58" s="44" t="s">
        <v>15</v>
      </c>
      <c r="B58" s="56">
        <v>71214</v>
      </c>
      <c r="C58" s="48">
        <v>51251</v>
      </c>
      <c r="D58" s="48">
        <v>47186</v>
      </c>
      <c r="E58" s="48">
        <v>60772</v>
      </c>
      <c r="F58" s="48">
        <v>45631</v>
      </c>
      <c r="G58" s="48">
        <v>49411</v>
      </c>
      <c r="H58" s="48">
        <v>60603</v>
      </c>
      <c r="I58" s="48">
        <v>60755</v>
      </c>
      <c r="J58" s="48">
        <v>37733</v>
      </c>
      <c r="K58" s="48">
        <v>40508</v>
      </c>
      <c r="L58" s="48">
        <v>46365</v>
      </c>
      <c r="M58" s="48">
        <v>58681</v>
      </c>
      <c r="N58" s="48">
        <v>53287</v>
      </c>
      <c r="O58" s="48">
        <v>66398</v>
      </c>
      <c r="P58" s="48">
        <v>52288</v>
      </c>
      <c r="Q58" s="15">
        <v>44902</v>
      </c>
    </row>
    <row r="59" spans="1:17" ht="12.75">
      <c r="A59" s="44" t="s">
        <v>16</v>
      </c>
      <c r="B59" s="55">
        <v>67398</v>
      </c>
      <c r="C59" s="34">
        <v>52655</v>
      </c>
      <c r="D59" s="34">
        <v>46733</v>
      </c>
      <c r="E59" s="34">
        <v>59637</v>
      </c>
      <c r="F59" s="34">
        <v>47759</v>
      </c>
      <c r="G59" s="34">
        <v>48761</v>
      </c>
      <c r="H59" s="34">
        <v>60270</v>
      </c>
      <c r="I59" s="34">
        <v>61021</v>
      </c>
      <c r="J59" s="34">
        <v>39719</v>
      </c>
      <c r="K59" s="34">
        <v>39507</v>
      </c>
      <c r="L59" s="34">
        <v>48820</v>
      </c>
      <c r="M59" s="34">
        <v>59176</v>
      </c>
      <c r="N59" s="34">
        <v>54213</v>
      </c>
      <c r="O59" s="34">
        <v>66281</v>
      </c>
      <c r="P59" s="34">
        <v>54821</v>
      </c>
      <c r="Q59" s="13">
        <v>46955</v>
      </c>
    </row>
    <row r="60" spans="1:17" ht="12.75">
      <c r="A60" s="44" t="s">
        <v>17</v>
      </c>
      <c r="B60" s="56">
        <v>68148</v>
      </c>
      <c r="C60" s="48">
        <v>53567</v>
      </c>
      <c r="D60" s="48">
        <v>48640</v>
      </c>
      <c r="E60" s="48">
        <v>55394</v>
      </c>
      <c r="F60" s="48">
        <v>48653</v>
      </c>
      <c r="G60" s="48">
        <v>50374</v>
      </c>
      <c r="H60" s="48">
        <v>60957</v>
      </c>
      <c r="I60" s="48">
        <v>63233</v>
      </c>
      <c r="J60" s="48">
        <v>39838</v>
      </c>
      <c r="K60" s="48">
        <v>41089</v>
      </c>
      <c r="L60" s="48">
        <v>49748</v>
      </c>
      <c r="M60" s="48">
        <v>61109</v>
      </c>
      <c r="N60" s="48">
        <v>54251</v>
      </c>
      <c r="O60" s="48">
        <v>66944</v>
      </c>
      <c r="P60" s="48">
        <v>56092</v>
      </c>
      <c r="Q60" s="15">
        <v>48514</v>
      </c>
    </row>
    <row r="61" spans="1:17" ht="12.75">
      <c r="A61" s="44" t="s">
        <v>18</v>
      </c>
      <c r="B61" s="55">
        <v>71694</v>
      </c>
      <c r="C61" s="34">
        <v>56549</v>
      </c>
      <c r="D61" s="34">
        <v>48111</v>
      </c>
      <c r="E61" s="34">
        <v>55706</v>
      </c>
      <c r="F61" s="34">
        <v>48269</v>
      </c>
      <c r="G61" s="34">
        <v>52268</v>
      </c>
      <c r="H61" s="34">
        <v>61944</v>
      </c>
      <c r="I61" s="34">
        <v>61425</v>
      </c>
      <c r="J61" s="34">
        <v>38914</v>
      </c>
      <c r="K61" s="34">
        <v>42557</v>
      </c>
      <c r="L61" s="34">
        <v>50595</v>
      </c>
      <c r="M61" s="34">
        <v>62767</v>
      </c>
      <c r="N61" s="34">
        <v>52109</v>
      </c>
      <c r="O61" s="34">
        <v>67154</v>
      </c>
      <c r="P61" s="34">
        <v>56429</v>
      </c>
      <c r="Q61" s="13">
        <v>49574</v>
      </c>
    </row>
    <row r="62" spans="1:17" ht="12.75">
      <c r="A62" s="44" t="s">
        <v>19</v>
      </c>
      <c r="B62" s="56">
        <v>70409</v>
      </c>
      <c r="C62" s="48">
        <v>51323</v>
      </c>
      <c r="D62" s="48">
        <v>47386</v>
      </c>
      <c r="E62" s="48">
        <v>53278</v>
      </c>
      <c r="F62" s="48">
        <v>48337</v>
      </c>
      <c r="G62" s="48">
        <v>49946</v>
      </c>
      <c r="H62" s="48">
        <v>61196</v>
      </c>
      <c r="I62" s="48">
        <v>58430</v>
      </c>
      <c r="J62" s="48">
        <v>38580</v>
      </c>
      <c r="K62" s="48">
        <v>43564</v>
      </c>
      <c r="L62" s="48">
        <v>50216</v>
      </c>
      <c r="M62" s="48">
        <v>60187</v>
      </c>
      <c r="N62" s="48">
        <v>52163</v>
      </c>
      <c r="O62" s="48">
        <v>69668</v>
      </c>
      <c r="P62" s="48">
        <v>55769</v>
      </c>
      <c r="Q62" s="15">
        <v>47735</v>
      </c>
    </row>
    <row r="63" spans="1:17" ht="12.75">
      <c r="A63" s="44" t="s">
        <v>20</v>
      </c>
      <c r="B63" s="55">
        <v>65814</v>
      </c>
      <c r="C63" s="34">
        <v>51704</v>
      </c>
      <c r="D63" s="34">
        <v>46911</v>
      </c>
      <c r="E63" s="34">
        <v>46591</v>
      </c>
      <c r="F63" s="34">
        <v>48191</v>
      </c>
      <c r="G63" s="34">
        <v>49487</v>
      </c>
      <c r="H63" s="34">
        <v>59929</v>
      </c>
      <c r="I63" s="34">
        <v>58802</v>
      </c>
      <c r="J63" s="34">
        <v>38953</v>
      </c>
      <c r="K63" s="34">
        <v>43314</v>
      </c>
      <c r="L63" s="34">
        <v>48160</v>
      </c>
      <c r="M63" s="34">
        <v>59217</v>
      </c>
      <c r="N63" s="34">
        <v>54453</v>
      </c>
      <c r="O63" s="34">
        <v>67335</v>
      </c>
      <c r="P63" s="34">
        <v>54715</v>
      </c>
      <c r="Q63" s="13">
        <v>49187</v>
      </c>
    </row>
    <row r="64" spans="1:17" ht="12.75">
      <c r="A64" s="44" t="s">
        <v>21</v>
      </c>
      <c r="B64" s="56">
        <v>63248</v>
      </c>
      <c r="C64" s="48">
        <v>51524</v>
      </c>
      <c r="D64" s="48">
        <v>45492</v>
      </c>
      <c r="E64" s="48">
        <v>46168</v>
      </c>
      <c r="F64" s="48">
        <v>45316</v>
      </c>
      <c r="G64" s="48">
        <v>48108</v>
      </c>
      <c r="H64" s="48">
        <v>58877</v>
      </c>
      <c r="I64" s="48">
        <v>57490</v>
      </c>
      <c r="J64" s="48">
        <v>36092</v>
      </c>
      <c r="K64" s="48">
        <v>41734</v>
      </c>
      <c r="L64" s="48">
        <v>45587</v>
      </c>
      <c r="M64" s="48">
        <v>58971</v>
      </c>
      <c r="N64" s="48">
        <v>61123</v>
      </c>
      <c r="O64" s="48">
        <v>66855</v>
      </c>
      <c r="P64" s="48">
        <v>52981</v>
      </c>
      <c r="Q64" s="15">
        <v>47565</v>
      </c>
    </row>
    <row r="65" spans="1:17" ht="12.75">
      <c r="A65" s="44" t="s">
        <v>22</v>
      </c>
      <c r="B65" s="55">
        <v>63966</v>
      </c>
      <c r="C65" s="34">
        <v>51022</v>
      </c>
      <c r="D65" s="34">
        <v>43327</v>
      </c>
      <c r="E65" s="34">
        <v>45208</v>
      </c>
      <c r="F65" s="34">
        <v>43465</v>
      </c>
      <c r="G65" s="34">
        <v>53598</v>
      </c>
      <c r="H65" s="34">
        <v>57313</v>
      </c>
      <c r="I65" s="34">
        <v>55900</v>
      </c>
      <c r="J65" s="34">
        <v>34312</v>
      </c>
      <c r="K65" s="34">
        <v>39529</v>
      </c>
      <c r="L65" s="34">
        <v>44289</v>
      </c>
      <c r="M65" s="34">
        <v>57170</v>
      </c>
      <c r="N65" s="34">
        <v>56540</v>
      </c>
      <c r="O65" s="34">
        <v>64059</v>
      </c>
      <c r="P65" s="34">
        <v>51198</v>
      </c>
      <c r="Q65" s="13">
        <v>45979</v>
      </c>
    </row>
    <row r="66" spans="1:17" ht="12.75">
      <c r="A66" s="44" t="s">
        <v>23</v>
      </c>
      <c r="B66" s="56">
        <v>64902</v>
      </c>
      <c r="C66" s="48">
        <v>48873</v>
      </c>
      <c r="D66" s="48">
        <v>41862</v>
      </c>
      <c r="E66" s="48">
        <v>41824</v>
      </c>
      <c r="F66" s="48">
        <v>41884</v>
      </c>
      <c r="G66" s="48">
        <v>45208</v>
      </c>
      <c r="H66" s="48">
        <v>56160</v>
      </c>
      <c r="I66" s="48">
        <v>54748</v>
      </c>
      <c r="J66" s="48">
        <v>34789</v>
      </c>
      <c r="K66" s="48">
        <v>37547</v>
      </c>
      <c r="L66" s="48">
        <v>41828</v>
      </c>
      <c r="M66" s="48">
        <v>54377</v>
      </c>
      <c r="N66" s="48">
        <v>51205</v>
      </c>
      <c r="O66" s="48">
        <v>61910</v>
      </c>
      <c r="P66" s="48">
        <v>49936</v>
      </c>
      <c r="Q66" s="15">
        <v>44247</v>
      </c>
    </row>
    <row r="67" spans="1:17" ht="12.75">
      <c r="A67" s="44" t="s">
        <v>24</v>
      </c>
      <c r="B67" s="55">
        <v>61763</v>
      </c>
      <c r="C67" s="34">
        <v>47168</v>
      </c>
      <c r="D67" s="34">
        <v>42410</v>
      </c>
      <c r="E67" s="34">
        <v>43188</v>
      </c>
      <c r="F67" s="34">
        <v>41736</v>
      </c>
      <c r="G67" s="34">
        <v>41513</v>
      </c>
      <c r="H67" s="34">
        <v>55318</v>
      </c>
      <c r="I67" s="34">
        <v>54554</v>
      </c>
      <c r="J67" s="34">
        <v>34213</v>
      </c>
      <c r="K67" s="34">
        <v>36277</v>
      </c>
      <c r="L67" s="34">
        <v>40602</v>
      </c>
      <c r="M67" s="34">
        <v>51280</v>
      </c>
      <c r="N67" s="34">
        <v>47376</v>
      </c>
      <c r="O67" s="34">
        <v>57754</v>
      </c>
      <c r="P67" s="34">
        <v>49274</v>
      </c>
      <c r="Q67" s="13">
        <v>43624</v>
      </c>
    </row>
    <row r="68" spans="1:17" ht="12.75">
      <c r="A68" s="44" t="s">
        <v>25</v>
      </c>
      <c r="B68" s="56">
        <v>60851</v>
      </c>
      <c r="C68" s="48">
        <v>46509</v>
      </c>
      <c r="D68" s="48">
        <v>44486</v>
      </c>
      <c r="E68" s="48">
        <v>46549</v>
      </c>
      <c r="F68" s="48">
        <v>43966</v>
      </c>
      <c r="G68" s="48">
        <v>43880</v>
      </c>
      <c r="H68" s="48">
        <v>56729</v>
      </c>
      <c r="I68" s="48">
        <v>58544</v>
      </c>
      <c r="J68" s="48">
        <v>34834</v>
      </c>
      <c r="K68" s="48">
        <v>38689</v>
      </c>
      <c r="L68" s="48">
        <v>43069</v>
      </c>
      <c r="M68" s="48">
        <v>53139</v>
      </c>
      <c r="N68" s="48">
        <v>47706</v>
      </c>
      <c r="O68" s="48">
        <v>57918</v>
      </c>
      <c r="P68" s="48">
        <v>51929</v>
      </c>
      <c r="Q68" s="15">
        <v>45580</v>
      </c>
    </row>
    <row r="69" spans="1:17" ht="12.75">
      <c r="A69" s="44" t="s">
        <v>26</v>
      </c>
      <c r="B69" s="55">
        <v>56572</v>
      </c>
      <c r="C69" s="34">
        <v>43362</v>
      </c>
      <c r="D69" s="34">
        <v>44034</v>
      </c>
      <c r="E69" s="34">
        <v>48886</v>
      </c>
      <c r="F69" s="34">
        <v>43100</v>
      </c>
      <c r="G69" s="34">
        <v>52958</v>
      </c>
      <c r="H69" s="34">
        <v>55852</v>
      </c>
      <c r="I69" s="34">
        <v>57049</v>
      </c>
      <c r="J69" s="34">
        <v>35025</v>
      </c>
      <c r="K69" s="34">
        <v>40257</v>
      </c>
      <c r="L69" s="34">
        <v>42994</v>
      </c>
      <c r="M69" s="34">
        <v>55128</v>
      </c>
      <c r="N69" s="34">
        <v>50203</v>
      </c>
      <c r="O69" s="34">
        <v>56931</v>
      </c>
      <c r="P69" s="34">
        <v>50971</v>
      </c>
      <c r="Q69" s="13">
        <v>45477</v>
      </c>
    </row>
    <row r="70" spans="1:17" ht="12.75">
      <c r="A70" s="44" t="s">
        <v>27</v>
      </c>
      <c r="B70" s="56">
        <v>54492</v>
      </c>
      <c r="C70" s="48">
        <v>41496</v>
      </c>
      <c r="D70" s="48">
        <v>42210</v>
      </c>
      <c r="E70" s="48">
        <v>43453</v>
      </c>
      <c r="F70" s="48">
        <v>41122</v>
      </c>
      <c r="G70" s="48">
        <v>52478</v>
      </c>
      <c r="H70" s="48">
        <v>53395</v>
      </c>
      <c r="I70" s="48">
        <v>52912</v>
      </c>
      <c r="J70" s="48">
        <v>28983</v>
      </c>
      <c r="K70" s="48">
        <v>39171</v>
      </c>
      <c r="L70" s="48">
        <v>46952</v>
      </c>
      <c r="M70" s="48">
        <v>56896</v>
      </c>
      <c r="N70" s="48">
        <v>49058</v>
      </c>
      <c r="O70" s="48">
        <v>55876</v>
      </c>
      <c r="P70" s="48">
        <v>48731</v>
      </c>
      <c r="Q70" s="15">
        <v>41219</v>
      </c>
    </row>
    <row r="71" spans="1:17" ht="13.5" thickBot="1">
      <c r="A71" s="45" t="s">
        <v>28</v>
      </c>
      <c r="B71" s="57">
        <v>50495</v>
      </c>
      <c r="C71" s="39">
        <v>37445</v>
      </c>
      <c r="D71" s="39">
        <v>38205</v>
      </c>
      <c r="E71" s="39">
        <v>39479</v>
      </c>
      <c r="F71" s="39">
        <v>37174</v>
      </c>
      <c r="G71" s="39">
        <v>45122</v>
      </c>
      <c r="H71" s="39">
        <v>49534</v>
      </c>
      <c r="I71" s="39">
        <v>48300</v>
      </c>
      <c r="J71" s="39">
        <v>29575</v>
      </c>
      <c r="K71" s="39">
        <v>35930</v>
      </c>
      <c r="L71" s="39">
        <v>45308</v>
      </c>
      <c r="M71" s="39">
        <v>51521</v>
      </c>
      <c r="N71" s="39">
        <v>46055</v>
      </c>
      <c r="O71" s="39">
        <v>50729</v>
      </c>
      <c r="P71" s="39">
        <v>45156</v>
      </c>
      <c r="Q71" s="17">
        <v>38239</v>
      </c>
    </row>
    <row r="72" spans="1:17" ht="13.5" thickBot="1">
      <c r="A72" s="46" t="s">
        <v>29</v>
      </c>
      <c r="B72" s="50">
        <f aca="true" t="shared" si="3" ref="B72:N72">SUM(B48:B71)</f>
        <v>1435911</v>
      </c>
      <c r="C72" s="29">
        <f t="shared" si="3"/>
        <v>1154667</v>
      </c>
      <c r="D72" s="29">
        <f t="shared" si="3"/>
        <v>988785</v>
      </c>
      <c r="E72" s="29">
        <f t="shared" si="3"/>
        <v>1049574</v>
      </c>
      <c r="F72" s="29">
        <f t="shared" si="3"/>
        <v>964216</v>
      </c>
      <c r="G72" s="29">
        <f t="shared" si="3"/>
        <v>1058986</v>
      </c>
      <c r="H72" s="29">
        <f t="shared" si="3"/>
        <v>1262864</v>
      </c>
      <c r="I72" s="29">
        <f t="shared" si="3"/>
        <v>1259627</v>
      </c>
      <c r="J72" s="29">
        <f t="shared" si="3"/>
        <v>873294</v>
      </c>
      <c r="K72" s="29">
        <f t="shared" si="3"/>
        <v>850261</v>
      </c>
      <c r="L72" s="29">
        <f t="shared" si="3"/>
        <v>968298</v>
      </c>
      <c r="M72" s="29">
        <f t="shared" si="3"/>
        <v>1156192</v>
      </c>
      <c r="N72" s="29">
        <f t="shared" si="3"/>
        <v>1136242</v>
      </c>
      <c r="O72" s="29">
        <f>SUM(O48:O71)</f>
        <v>1394736</v>
      </c>
      <c r="P72" s="29">
        <f>SUM(P48:P71)</f>
        <v>1176111</v>
      </c>
      <c r="Q72" s="59">
        <f>SUM(Q48:Q71)</f>
        <v>1050032</v>
      </c>
    </row>
    <row r="73" spans="1:17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P73" s="19"/>
      <c r="Q73" s="19"/>
    </row>
    <row r="74" spans="1:17" ht="12.7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P74" s="19"/>
      <c r="Q74" s="19"/>
    </row>
    <row r="75" spans="1:16" ht="12.75">
      <c r="A75" s="5"/>
      <c r="B75" s="5"/>
      <c r="C75" s="5"/>
      <c r="D75" s="5"/>
      <c r="E75" s="5"/>
      <c r="F75" s="5"/>
      <c r="G75" s="5"/>
      <c r="H75" s="5"/>
      <c r="I75" s="18"/>
      <c r="J75" s="18"/>
      <c r="K75" s="18"/>
      <c r="L75" s="19"/>
      <c r="P75" s="19"/>
    </row>
    <row r="76" spans="1:16" ht="13.5">
      <c r="A76" s="20" t="s">
        <v>30</v>
      </c>
      <c r="B76" s="64">
        <f>B37+C37+D37+E37+F37+G37+H37+I37+J37+K37+L37+M37+N37+O37+P37+B72+C72+D72+E72+F72+G72+H72+I72+J72+K72+L72+M72+N72+O72+P72+Q72</f>
        <v>34644710</v>
      </c>
      <c r="C76" s="65"/>
      <c r="D76" s="21" t="s">
        <v>31</v>
      </c>
      <c r="E76" s="5"/>
      <c r="F76" s="5"/>
      <c r="G76" s="5"/>
      <c r="H76" s="5"/>
      <c r="I76" s="5"/>
      <c r="J76" s="18"/>
      <c r="K76" s="18"/>
      <c r="L76" s="19"/>
      <c r="P76" s="19"/>
    </row>
    <row r="77" spans="1:12" ht="13.5">
      <c r="A77" s="20"/>
      <c r="B77" s="40"/>
      <c r="C77" s="41"/>
      <c r="D77" s="21"/>
      <c r="E77" s="58"/>
      <c r="F77" s="5"/>
      <c r="G77" s="5"/>
      <c r="H77" s="5"/>
      <c r="I77" s="5"/>
      <c r="J77" s="18"/>
      <c r="K77" s="18"/>
      <c r="L77" s="19"/>
    </row>
    <row r="78" spans="1:12" ht="12.75">
      <c r="A78" s="35"/>
      <c r="B78" s="4"/>
      <c r="C78" s="36"/>
      <c r="D78" s="5"/>
      <c r="E78" s="5"/>
      <c r="F78" s="5"/>
      <c r="G78" s="5"/>
      <c r="H78" s="5"/>
      <c r="I78" s="5"/>
      <c r="J78" s="18"/>
      <c r="K78" s="18"/>
      <c r="L78" s="19"/>
    </row>
    <row r="79" spans="1:12" ht="12.75">
      <c r="A79" s="22"/>
      <c r="B79" s="5"/>
      <c r="C79" s="23"/>
      <c r="D79" s="5"/>
      <c r="E79" s="5"/>
      <c r="F79" s="58"/>
      <c r="G79" s="24"/>
      <c r="H79" s="5"/>
      <c r="J79" s="25"/>
      <c r="K79" s="18"/>
      <c r="L79" s="19"/>
    </row>
    <row r="80" spans="1:12" ht="12.75">
      <c r="A80" s="22"/>
      <c r="B80" s="5"/>
      <c r="C80" s="23"/>
      <c r="D80" s="5"/>
      <c r="E80" s="5"/>
      <c r="F80" s="5"/>
      <c r="G80" s="24"/>
      <c r="H80" s="5"/>
      <c r="J80" s="25"/>
      <c r="K80" s="18"/>
      <c r="L80" s="19"/>
    </row>
    <row r="81" spans="1:12" ht="12.75">
      <c r="A81" s="22"/>
      <c r="B81" s="5"/>
      <c r="C81" s="23"/>
      <c r="D81" s="5"/>
      <c r="E81" s="5"/>
      <c r="F81" s="5"/>
      <c r="G81" s="24"/>
      <c r="H81" s="5"/>
      <c r="J81" s="25"/>
      <c r="K81" s="18"/>
      <c r="L81" s="19"/>
    </row>
    <row r="82" spans="1:12" ht="12.75">
      <c r="A82" s="22"/>
      <c r="B82" s="5"/>
      <c r="C82" s="23"/>
      <c r="D82" s="5"/>
      <c r="E82" s="5"/>
      <c r="F82" s="5"/>
      <c r="G82" s="24"/>
      <c r="H82" s="5"/>
      <c r="J82" s="25"/>
      <c r="K82" s="18"/>
      <c r="L82" s="19"/>
    </row>
  </sheetData>
  <sheetProtection/>
  <mergeCells count="8">
    <mergeCell ref="B76:C76"/>
    <mergeCell ref="A46:A47"/>
    <mergeCell ref="A1:K1"/>
    <mergeCell ref="C6:D6"/>
    <mergeCell ref="C7:K8"/>
    <mergeCell ref="A11:A12"/>
    <mergeCell ref="B11:P11"/>
    <mergeCell ref="B46:Q46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5" r:id="rId1"/>
  <headerFooter alignWithMargins="0">
    <oddFooter>&amp;LОАО "Калмэнергоcбыт"&amp;RСтраница &amp;P из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"Калмэнерго"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ААА</dc:creator>
  <cp:keywords/>
  <dc:description/>
  <cp:lastModifiedBy>Бондаренко Татьяна Кирсановна</cp:lastModifiedBy>
  <cp:lastPrinted>2015-08-13T12:54:02Z</cp:lastPrinted>
  <dcterms:created xsi:type="dcterms:W3CDTF">2004-08-02T04:12:43Z</dcterms:created>
  <dcterms:modified xsi:type="dcterms:W3CDTF">2023-08-11T10:51:09Z</dcterms:modified>
  <cp:category/>
  <cp:version/>
  <cp:contentType/>
  <cp:contentStatus/>
</cp:coreProperties>
</file>